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Plan financiar" sheetId="3" r:id="rId1"/>
  </sheets>
  <definedNames>
    <definedName name="_xlnm.Print_Titles" localSheetId="0">'Plan financiar'!$3:$5</definedName>
  </definedNames>
  <calcPr calcId="145621" concurrentCalc="0"/>
</workbook>
</file>

<file path=xl/calcChain.xml><?xml version="1.0" encoding="utf-8"?>
<calcChain xmlns="http://schemas.openxmlformats.org/spreadsheetml/2006/main">
  <c r="F17" i="3" l="1"/>
  <c r="F19" i="3"/>
  <c r="F21" i="3"/>
  <c r="F23" i="3"/>
  <c r="F25" i="3"/>
  <c r="F27" i="3"/>
  <c r="E30" i="3"/>
  <c r="G17" i="3"/>
  <c r="F7" i="3"/>
  <c r="E9" i="3"/>
  <c r="F8" i="3"/>
  <c r="E10" i="3"/>
  <c r="F10" i="3"/>
  <c r="D4" i="3"/>
  <c r="E14" i="3"/>
  <c r="E15" i="3"/>
  <c r="G25" i="3"/>
  <c r="G23" i="3"/>
  <c r="G19" i="3"/>
  <c r="G21" i="3"/>
  <c r="G29" i="3"/>
  <c r="G27" i="3"/>
  <c r="G14" i="3"/>
  <c r="E31" i="3"/>
  <c r="G7" i="3"/>
  <c r="G8" i="3"/>
  <c r="G10" i="3"/>
</calcChain>
</file>

<file path=xl/sharedStrings.xml><?xml version="1.0" encoding="utf-8"?>
<sst xmlns="http://schemas.openxmlformats.org/spreadsheetml/2006/main" count="42" uniqueCount="35">
  <si>
    <t>P1: Încurajarea transferului de cunoștințe și a
inovării în agricultură, în silvicultură și în zonele rurale</t>
  </si>
  <si>
    <t>P2: Creșterea viabilității exploatațiilor și a competitivității tuturor tipurilor de agricultură în toate regiunile și promovarea tehnologiilor agricole inovatoare și a gestionării durabile a pădurilor</t>
  </si>
  <si>
    <t>"Imbunatatirea performantei economice a tuturor exploatatiilor agricole pentru cresterea competitivitatii pe piata"</t>
  </si>
  <si>
    <t>"Noi activitati in domeniul non agricol pentru crearea de locuri de munca"</t>
  </si>
  <si>
    <t>"Dezvoltare locala si sustenabila in interes colectiv a comunitatilor din teritoriul GAL"</t>
  </si>
  <si>
    <t>"Investitii in infrastructura sociala care vizeaza si minoritatea rroma"</t>
  </si>
  <si>
    <t>Planul de finanțare</t>
  </si>
  <si>
    <t>VALOARE SDL COMPONENTA A</t>
  </si>
  <si>
    <t>Suprafață TERITORIU GAL</t>
  </si>
  <si>
    <t>Populație TERITORIU GAL</t>
  </si>
  <si>
    <t>VALOARE TOTALĂ COMPONENTA A (EURO)</t>
  </si>
  <si>
    <r>
      <t>COMPONENTA A</t>
    </r>
    <r>
      <rPr>
        <b/>
        <vertAlign val="superscript"/>
        <sz val="11"/>
        <color rgb="FF3F3F76"/>
        <rFont val="Trebuchet MS"/>
        <family val="2"/>
        <charset val="238"/>
      </rPr>
      <t>1</t>
    </r>
  </si>
  <si>
    <t>PRIORITATE</t>
  </si>
  <si>
    <t>MĂSURA</t>
  </si>
  <si>
    <t>INTENSITATEA SPRIJINULUI</t>
  </si>
  <si>
    <r>
      <t>CONTRIBUȚIA PUBLICĂ NERAMBURSABILĂ/ MĂSURĂ</t>
    </r>
    <r>
      <rPr>
        <b/>
        <vertAlign val="superscript"/>
        <sz val="11"/>
        <color rgb="FF3F3F76"/>
        <rFont val="Trebuchet MS"/>
        <family val="2"/>
        <charset val="238"/>
      </rPr>
      <t>2</t>
    </r>
    <r>
      <rPr>
        <b/>
        <sz val="11"/>
        <color rgb="FF3F3F76"/>
        <rFont val="Trebuchet MS"/>
        <family val="2"/>
        <charset val="238"/>
      </rPr>
      <t xml:space="preserve"> (FEADR + BUGET NAȚIONAL)
EURO</t>
    </r>
  </si>
  <si>
    <t>CONTRIBUȚIA PUBLICĂ NERAMBURSABILĂ/PRIORITATE (FEADR + BUGET NAȚIONAL)
EURO</t>
  </si>
  <si>
    <r>
      <t>VALOARE PROCENTUALĂ</t>
    </r>
    <r>
      <rPr>
        <b/>
        <vertAlign val="superscript"/>
        <sz val="11"/>
        <color rgb="FF3F3F76"/>
        <rFont val="Trebuchet MS"/>
        <family val="2"/>
        <charset val="238"/>
      </rPr>
      <t>3</t>
    </r>
    <r>
      <rPr>
        <b/>
        <sz val="11"/>
        <color rgb="FF3F3F76"/>
        <rFont val="Trebuchet MS"/>
        <family val="2"/>
        <charset val="238"/>
      </rPr>
      <t xml:space="preserve"> (%)</t>
    </r>
  </si>
  <si>
    <t>30 - 90%</t>
  </si>
  <si>
    <t>6 Promovarea incluziunii sociale, a reducerii sărăciei și a dezvoltării economice în zonele rurale</t>
  </si>
  <si>
    <r>
      <t>Cheltuieli de funcționare și animare</t>
    </r>
    <r>
      <rPr>
        <b/>
        <vertAlign val="superscript"/>
        <sz val="11"/>
        <color rgb="FF3F3F76"/>
        <rFont val="Trebuchet MS"/>
        <family val="2"/>
        <charset val="238"/>
      </rPr>
      <t>4</t>
    </r>
  </si>
  <si>
    <t>TOTAL COMPONENTA A</t>
  </si>
  <si>
    <r>
      <t>COMPONENTA B</t>
    </r>
    <r>
      <rPr>
        <b/>
        <vertAlign val="superscript"/>
        <sz val="11"/>
        <color rgb="FF3F3F76"/>
        <rFont val="Trebuchet MS"/>
        <family val="2"/>
        <charset val="238"/>
      </rPr>
      <t xml:space="preserve">5 </t>
    </r>
  </si>
  <si>
    <t>TOTAL COMPONENTA B</t>
  </si>
  <si>
    <t>TOTAL GENERAL (COMPONENTA A+ COMPONENTA B)</t>
  </si>
  <si>
    <r>
      <t>[1]</t>
    </r>
    <r>
      <rPr>
        <b/>
        <sz val="10"/>
        <color theme="3"/>
        <rFont val="Trebuchet MS"/>
        <family val="2"/>
        <charset val="238"/>
      </rPr>
      <t xml:space="preserve"> Va fi completată cu valoarea aferentă teritoriului și populației vizate de SDL, exprimată în Euro.</t>
    </r>
  </si>
  <si>
    <r>
      <t xml:space="preserve">[2] </t>
    </r>
    <r>
      <rPr>
        <b/>
        <sz val="10"/>
        <color theme="3"/>
        <rFont val="Trebuchet MS"/>
        <family val="2"/>
        <charset val="238"/>
      </rPr>
      <t>Alocarea financiară pe măsuri va fi stabilită în funcție de nevoile identificate.</t>
    </r>
  </si>
  <si>
    <r>
      <t xml:space="preserve">[3] </t>
    </r>
    <r>
      <rPr>
        <b/>
        <sz val="10"/>
        <color theme="3"/>
        <rFont val="Trebuchet MS"/>
        <family val="2"/>
        <charset val="238"/>
      </rPr>
      <t>Va fi indicată valoarea procentuală pe fiecare prioritate raportată la costurile publice totale efectuate pentru componenta A/ componenta B.</t>
    </r>
  </si>
  <si>
    <r>
      <t xml:space="preserve">[4] </t>
    </r>
    <r>
      <rPr>
        <b/>
        <sz val="10"/>
        <color theme="3"/>
        <rFont val="Trebuchet MS"/>
        <family val="2"/>
        <charset val="238"/>
      </rPr>
      <t>Valoarea nu trebuie să depășească 20% (25% pentru Delta Dunării) din costurile publice totale efectuate pentru această strategie.</t>
    </r>
  </si>
  <si>
    <t xml:space="preserve">[5] Nu va fi completată la momentul depunerii SDL. Valoarea aferentă componentei B va fi comunicată ulterior publicării raportului final de selecție, </t>
  </si>
  <si>
    <t>în vederea definitivării planului de finanțare.</t>
  </si>
  <si>
    <t>"Sprijin pentru exploatatiile agricole legumicole pentru adaptarea la standardele de mediu si clima cu scopul stimularii asociativitatii in teritoriul GAL"</t>
  </si>
  <si>
    <t>70-90%</t>
  </si>
  <si>
    <t>"Modernizarea activitatilor din domeniul non - agricol cu scopul mentinerii si crearii de noi locuri de munca"</t>
  </si>
  <si>
    <t>"Stimularea formelor asociative pentru integrarea producatorilor primari din domeniul agricol si promovarea colectiva pe pietele locale"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</si>
</sst>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0"/>
      <color rgb="FF3F3F76"/>
      <name val="Trebuchet MS"/>
      <family val="2"/>
      <charset val="238"/>
    </font>
    <font>
      <b/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rgb="FF3F3F76"/>
      <name val="Trebuchet MS"/>
      <family val="2"/>
      <charset val="238"/>
    </font>
    <font>
      <b/>
      <vertAlign val="superscript"/>
      <sz val="11"/>
      <color rgb="FF3F3F76"/>
      <name val="Trebuchet MS"/>
      <family val="2"/>
      <charset val="238"/>
    </font>
    <font>
      <b/>
      <vertAlign val="superscript"/>
      <sz val="10"/>
      <color theme="3"/>
      <name val="Trebuchet MS"/>
      <family val="2"/>
      <charset val="238"/>
    </font>
    <font>
      <b/>
      <sz val="10"/>
      <color theme="3"/>
      <name val="Trebuchet MS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CF1AD"/>
        <bgColor indexed="64"/>
      </patternFill>
    </fill>
    <fill>
      <patternFill patternType="solid">
        <fgColor rgb="FFFBCDEE"/>
        <bgColor indexed="64"/>
      </patternFill>
    </fill>
  </fills>
  <borders count="4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 style="medium">
        <color theme="7" tint="-0.249977111117893"/>
      </top>
      <bottom/>
      <diagonal/>
    </border>
    <border>
      <left style="thin">
        <color rgb="FF7F7F7F"/>
      </left>
      <right style="thin">
        <color rgb="FF7F7F7F"/>
      </right>
      <top style="medium">
        <color theme="7" tint="-0.249977111117893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theme="7" tint="-0.249977111117893"/>
      </top>
      <bottom/>
      <diagonal/>
    </border>
    <border>
      <left style="thin">
        <color rgb="FF7F7F7F"/>
      </left>
      <right style="medium">
        <color theme="7" tint="-0.249977111117893"/>
      </right>
      <top style="medium">
        <color theme="7" tint="-0.249977111117893"/>
      </top>
      <bottom/>
      <diagonal/>
    </border>
    <border>
      <left style="medium">
        <color theme="7" tint="-0.249977111117893"/>
      </left>
      <right style="thin">
        <color rgb="FF7F7F7F"/>
      </right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medium">
        <color theme="7" tint="-0.249977111117893"/>
      </right>
      <top/>
      <bottom/>
      <diagonal/>
    </border>
    <border>
      <left style="thin">
        <color rgb="FF7F7F7F"/>
      </left>
      <right style="medium">
        <color theme="7" tint="-0.249977111117893"/>
      </right>
      <top/>
      <bottom style="thin">
        <color rgb="FF7F7F7F"/>
      </bottom>
      <diagonal/>
    </border>
    <border>
      <left style="thin">
        <color rgb="FF7F7F7F"/>
      </left>
      <right style="medium">
        <color theme="7" tint="-0.249977111117893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theme="7" tint="-0.249977111117893"/>
      </right>
      <top style="thin">
        <color rgb="FF7F7F7F"/>
      </top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/>
      <bottom style="medium">
        <color theme="7" tint="-0.249977111117893"/>
      </bottom>
      <diagonal/>
    </border>
    <border>
      <left style="thin">
        <color rgb="FF7F7F7F"/>
      </left>
      <right/>
      <top style="thin">
        <color rgb="FF7F7F7F"/>
      </top>
      <bottom style="medium">
        <color theme="7" tint="-0.249977111117893"/>
      </bottom>
      <diagonal/>
    </border>
    <border>
      <left/>
      <right/>
      <top style="thin">
        <color rgb="FF7F7F7F"/>
      </top>
      <bottom style="medium">
        <color theme="7" tint="-0.249977111117893"/>
      </bottom>
      <diagonal/>
    </border>
    <border>
      <left/>
      <right style="thin">
        <color rgb="FF7F7F7F"/>
      </right>
      <top style="thin">
        <color rgb="FF7F7F7F"/>
      </top>
      <bottom style="medium">
        <color theme="7" tint="-0.249977111117893"/>
      </bottom>
      <diagonal/>
    </border>
    <border>
      <left/>
      <right style="medium">
        <color theme="7" tint="-0.249977111117893"/>
      </right>
      <top style="thin">
        <color rgb="FF7F7F7F"/>
      </top>
      <bottom style="medium">
        <color theme="7" tint="-0.249977111117893"/>
      </bottom>
      <diagonal/>
    </border>
    <border>
      <left style="thin">
        <color rgb="FF7F7F7F"/>
      </left>
      <right style="medium">
        <color theme="7" tint="-0.249977111117893"/>
      </right>
      <top style="medium">
        <color theme="7" tint="-0.249977111117893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indexed="64"/>
      </bottom>
      <diagonal/>
    </border>
    <border>
      <left/>
      <right/>
      <top style="thin">
        <color rgb="FF7F7F7F"/>
      </top>
      <bottom style="thin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indexed="64"/>
      </bottom>
      <diagonal/>
    </border>
    <border>
      <left/>
      <right style="medium">
        <color theme="7" tint="-0.249977111117893"/>
      </right>
      <top style="thin">
        <color rgb="FF7F7F7F"/>
      </top>
      <bottom style="thin">
        <color indexed="64"/>
      </bottom>
      <diagonal/>
    </border>
    <border>
      <left style="medium">
        <color theme="7" tint="-0.249977111117893"/>
      </left>
      <right/>
      <top style="thin">
        <color indexed="64"/>
      </top>
      <bottom style="medium">
        <color theme="7" tint="-0.249977111117893"/>
      </bottom>
      <diagonal/>
    </border>
    <border>
      <left/>
      <right/>
      <top style="thin">
        <color indexed="64"/>
      </top>
      <bottom style="medium">
        <color theme="7" tint="-0.249977111117893"/>
      </bottom>
      <diagonal/>
    </border>
    <border>
      <left/>
      <right style="thin">
        <color indexed="64"/>
      </right>
      <top style="thin">
        <color indexed="64"/>
      </top>
      <bottom style="medium">
        <color theme="7" tint="-0.249977111117893"/>
      </bottom>
      <diagonal/>
    </border>
    <border>
      <left style="thin">
        <color indexed="64"/>
      </left>
      <right/>
      <top style="thin">
        <color indexed="64"/>
      </top>
      <bottom style="medium">
        <color theme="7" tint="-0.249977111117893"/>
      </bottom>
      <diagonal/>
    </border>
    <border>
      <left/>
      <right style="medium">
        <color theme="7" tint="-0.249977111117893"/>
      </right>
      <top style="thin">
        <color indexed="64"/>
      </top>
      <bottom style="medium">
        <color theme="7" tint="-0.249977111117893"/>
      </bottom>
      <diagonal/>
    </border>
    <border>
      <left style="medium">
        <color theme="7" tint="-0.24994659260841701"/>
      </left>
      <right style="thin">
        <color rgb="FF7F7F7F"/>
      </right>
      <top style="medium">
        <color theme="7" tint="-0.24994659260841701"/>
      </top>
      <bottom/>
      <diagonal/>
    </border>
    <border>
      <left/>
      <right style="thin">
        <color rgb="FF7F7F7F"/>
      </right>
      <top style="medium">
        <color theme="7" tint="-0.24994659260841701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theme="7" tint="-0.24994659260841701"/>
      </top>
      <bottom style="thin">
        <color rgb="FF7F7F7F"/>
      </bottom>
      <diagonal/>
    </border>
    <border>
      <left style="thin">
        <color rgb="FF7F7F7F"/>
      </left>
      <right style="medium">
        <color theme="7" tint="-0.24994659260841701"/>
      </right>
      <top style="medium">
        <color theme="7" tint="-0.24994659260841701"/>
      </top>
      <bottom style="thin">
        <color rgb="FF7F7F7F"/>
      </bottom>
      <diagonal/>
    </border>
    <border>
      <left style="medium">
        <color theme="7" tint="-0.24994659260841701"/>
      </left>
      <right style="thin">
        <color rgb="FF7F7F7F"/>
      </right>
      <top/>
      <bottom style="medium">
        <color theme="7" tint="-0.24994659260841701"/>
      </bottom>
      <diagonal/>
    </border>
    <border>
      <left/>
      <right style="thin">
        <color rgb="FF7F7F7F"/>
      </right>
      <top style="thin">
        <color rgb="FF7F7F7F"/>
      </top>
      <bottom style="medium">
        <color theme="7" tint="-0.249946592608417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theme="7" tint="-0.24994659260841701"/>
      </bottom>
      <diagonal/>
    </border>
    <border>
      <left style="thin">
        <color rgb="FF7F7F7F"/>
      </left>
      <right style="medium">
        <color theme="7" tint="-0.24994659260841701"/>
      </right>
      <top style="thin">
        <color rgb="FF7F7F7F"/>
      </top>
      <bottom style="medium">
        <color theme="7" tint="-0.24994659260841701"/>
      </bottom>
      <diagonal/>
    </border>
    <border>
      <left style="thin">
        <color theme="1" tint="0.34998626667073579"/>
      </left>
      <right style="medium">
        <color theme="7" tint="-0.249977111117893"/>
      </right>
      <top style="thin">
        <color rgb="FF7F7F7F"/>
      </top>
      <bottom/>
      <diagonal/>
    </border>
    <border>
      <left style="thin">
        <color rgb="FF7F7F7F"/>
      </left>
      <right style="medium">
        <color theme="7" tint="-0.249977111117893"/>
      </right>
      <top style="thin">
        <color theme="1" tint="0.34998626667073579"/>
      </top>
      <bottom/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2" applyFont="1"/>
    <xf numFmtId="0" fontId="4" fillId="0" borderId="0" xfId="2" applyFont="1" applyAlignment="1">
      <alignment horizontal="center"/>
    </xf>
    <xf numFmtId="0" fontId="5" fillId="0" borderId="0" xfId="2" applyFont="1"/>
    <xf numFmtId="0" fontId="6" fillId="0" borderId="0" xfId="2" applyFont="1"/>
    <xf numFmtId="3" fontId="4" fillId="0" borderId="0" xfId="2" applyNumberFormat="1" applyFont="1"/>
    <xf numFmtId="0" fontId="7" fillId="2" borderId="5" xfId="1" applyFont="1" applyBorder="1" applyAlignment="1">
      <alignment horizontal="center" vertical="center" wrapText="1"/>
    </xf>
    <xf numFmtId="0" fontId="7" fillId="2" borderId="6" xfId="1" applyFont="1" applyBorder="1" applyAlignment="1">
      <alignment horizontal="center" vertical="center" wrapText="1"/>
    </xf>
    <xf numFmtId="0" fontId="7" fillId="2" borderId="7" xfId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wrapText="1"/>
    </xf>
    <xf numFmtId="0" fontId="7" fillId="3" borderId="1" xfId="1" applyFont="1" applyFill="1" applyBorder="1" applyAlignment="1">
      <alignment horizontal="center" wrapText="1"/>
    </xf>
    <xf numFmtId="3" fontId="7" fillId="3" borderId="9" xfId="1" applyNumberFormat="1" applyFont="1" applyFill="1" applyBorder="1" applyAlignment="1">
      <alignment wrapText="1"/>
    </xf>
    <xf numFmtId="9" fontId="7" fillId="3" borderId="1" xfId="1" applyNumberFormat="1" applyFont="1" applyFill="1" applyBorder="1" applyAlignment="1">
      <alignment horizontal="center" wrapText="1"/>
    </xf>
    <xf numFmtId="0" fontId="7" fillId="4" borderId="9" xfId="1" applyFont="1" applyFill="1" applyBorder="1" applyAlignment="1">
      <alignment horizontal="center" wrapText="1"/>
    </xf>
    <xf numFmtId="10" fontId="7" fillId="4" borderId="15" xfId="1" applyNumberFormat="1" applyFont="1" applyFill="1" applyBorder="1" applyAlignment="1">
      <alignment horizontal="center" wrapText="1"/>
    </xf>
    <xf numFmtId="0" fontId="7" fillId="2" borderId="21" xfId="1" applyFont="1" applyBorder="1" applyAlignment="1">
      <alignment horizontal="center" vertical="center" wrapText="1"/>
    </xf>
    <xf numFmtId="3" fontId="7" fillId="3" borderId="1" xfId="1" applyNumberFormat="1" applyFont="1" applyFill="1" applyBorder="1" applyAlignment="1">
      <alignment wrapText="1"/>
    </xf>
    <xf numFmtId="10" fontId="7" fillId="4" borderId="15" xfId="1" applyNumberFormat="1" applyFont="1" applyFill="1" applyBorder="1" applyAlignment="1">
      <alignment wrapText="1"/>
    </xf>
    <xf numFmtId="0" fontId="5" fillId="0" borderId="0" xfId="2" applyFont="1" applyAlignment="1">
      <alignment horizontal="center"/>
    </xf>
    <xf numFmtId="0" fontId="9" fillId="0" borderId="0" xfId="2" applyFont="1" applyAlignment="1">
      <alignment vertical="center"/>
    </xf>
    <xf numFmtId="0" fontId="10" fillId="0" borderId="0" xfId="2" applyFont="1"/>
    <xf numFmtId="0" fontId="10" fillId="0" borderId="0" xfId="2" applyFont="1" applyAlignment="1">
      <alignment horizontal="center"/>
    </xf>
    <xf numFmtId="0" fontId="11" fillId="0" borderId="0" xfId="2" applyFont="1"/>
    <xf numFmtId="0" fontId="10" fillId="0" borderId="0" xfId="2" applyFont="1" applyAlignment="1">
      <alignment vertical="center"/>
    </xf>
    <xf numFmtId="0" fontId="6" fillId="0" borderId="0" xfId="2" applyFont="1" applyAlignment="1">
      <alignment horizontal="center"/>
    </xf>
    <xf numFmtId="10" fontId="5" fillId="0" borderId="0" xfId="2" applyNumberFormat="1" applyFont="1"/>
    <xf numFmtId="0" fontId="3" fillId="0" borderId="0" xfId="1" applyFont="1" applyFill="1" applyBorder="1" applyAlignment="1"/>
    <xf numFmtId="0" fontId="4" fillId="0" borderId="0" xfId="2" applyFont="1" applyBorder="1"/>
    <xf numFmtId="0" fontId="3" fillId="2" borderId="32" xfId="1" applyFont="1" applyBorder="1" applyAlignment="1">
      <alignment wrapText="1"/>
    </xf>
    <xf numFmtId="0" fontId="3" fillId="2" borderId="33" xfId="1" applyFont="1" applyBorder="1" applyAlignment="1">
      <alignment wrapText="1"/>
    </xf>
    <xf numFmtId="0" fontId="3" fillId="2" borderId="34" xfId="1" applyFont="1" applyBorder="1" applyAlignment="1">
      <alignment horizontal="center" wrapText="1"/>
    </xf>
    <xf numFmtId="3" fontId="3" fillId="3" borderId="36" xfId="1" applyNumberFormat="1" applyFont="1" applyFill="1" applyBorder="1" applyAlignment="1">
      <alignment wrapText="1"/>
    </xf>
    <xf numFmtId="3" fontId="3" fillId="3" borderId="37" xfId="1" applyNumberFormat="1" applyFont="1" applyFill="1" applyBorder="1" applyAlignment="1">
      <alignment wrapText="1"/>
    </xf>
    <xf numFmtId="3" fontId="3" fillId="3" borderId="38" xfId="1" applyNumberFormat="1" applyFont="1" applyFill="1" applyBorder="1" applyAlignment="1">
      <alignment horizontal="center" wrapText="1"/>
    </xf>
    <xf numFmtId="10" fontId="7" fillId="3" borderId="39" xfId="1" applyNumberFormat="1" applyFont="1" applyFill="1" applyBorder="1" applyAlignment="1">
      <alignment horizontal="right" wrapText="1"/>
    </xf>
    <xf numFmtId="0" fontId="3" fillId="2" borderId="31" xfId="1" applyFont="1" applyBorder="1" applyAlignment="1">
      <alignment horizontal="center" vertical="center" wrapText="1"/>
    </xf>
    <xf numFmtId="0" fontId="3" fillId="2" borderId="35" xfId="1" applyFont="1" applyBorder="1" applyAlignment="1">
      <alignment horizontal="center" vertical="center" wrapText="1"/>
    </xf>
    <xf numFmtId="0" fontId="7" fillId="2" borderId="4" xfId="1" applyFont="1" applyBorder="1" applyAlignment="1">
      <alignment horizontal="center" vertical="center" wrapText="1"/>
    </xf>
    <xf numFmtId="0" fontId="7" fillId="2" borderId="8" xfId="1" applyFont="1" applyBorder="1" applyAlignment="1">
      <alignment horizontal="center" vertical="center" wrapText="1"/>
    </xf>
    <xf numFmtId="0" fontId="7" fillId="2" borderId="16" xfId="1" applyFont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wrapText="1"/>
    </xf>
    <xf numFmtId="0" fontId="7" fillId="3" borderId="10" xfId="1" applyFont="1" applyFill="1" applyBorder="1" applyAlignment="1">
      <alignment horizontal="center" wrapText="1"/>
    </xf>
    <xf numFmtId="3" fontId="7" fillId="3" borderId="10" xfId="1" applyNumberFormat="1" applyFont="1" applyFill="1" applyBorder="1" applyAlignment="1">
      <alignment horizontal="right" wrapText="1"/>
    </xf>
    <xf numFmtId="3" fontId="7" fillId="3" borderId="3" xfId="1" applyNumberFormat="1" applyFont="1" applyFill="1" applyBorder="1" applyAlignment="1">
      <alignment horizontal="right" wrapText="1"/>
    </xf>
    <xf numFmtId="10" fontId="7" fillId="3" borderId="40" xfId="1" applyNumberFormat="1" applyFont="1" applyFill="1" applyBorder="1" applyAlignment="1">
      <alignment horizontal="right" wrapText="1"/>
    </xf>
    <xf numFmtId="10" fontId="7" fillId="3" borderId="12" xfId="1" applyNumberFormat="1" applyFont="1" applyFill="1" applyBorder="1" applyAlignment="1">
      <alignment horizontal="right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3" fontId="7" fillId="3" borderId="2" xfId="1" applyNumberFormat="1" applyFont="1" applyFill="1" applyBorder="1" applyAlignment="1">
      <alignment horizontal="right" wrapText="1"/>
    </xf>
    <xf numFmtId="10" fontId="7" fillId="3" borderId="13" xfId="1" applyNumberFormat="1" applyFont="1" applyFill="1" applyBorder="1" applyAlignment="1">
      <alignment horizontal="right" wrapText="1"/>
    </xf>
    <xf numFmtId="10" fontId="7" fillId="3" borderId="11" xfId="1" applyNumberFormat="1" applyFont="1" applyFill="1" applyBorder="1" applyAlignment="1">
      <alignment horizontal="right" wrapText="1"/>
    </xf>
    <xf numFmtId="0" fontId="7" fillId="4" borderId="1" xfId="1" applyFont="1" applyFill="1" applyBorder="1" applyAlignment="1">
      <alignment horizontal="center" wrapText="1"/>
    </xf>
    <xf numFmtId="3" fontId="7" fillId="4" borderId="9" xfId="1" applyNumberFormat="1" applyFont="1" applyFill="1" applyBorder="1" applyAlignment="1">
      <alignment horizontal="right" wrapText="1"/>
    </xf>
    <xf numFmtId="3" fontId="7" fillId="4" borderId="14" xfId="1" applyNumberFormat="1" applyFont="1" applyFill="1" applyBorder="1" applyAlignment="1">
      <alignment horizontal="right" wrapText="1"/>
    </xf>
    <xf numFmtId="0" fontId="7" fillId="5" borderId="17" xfId="1" applyFont="1" applyFill="1" applyBorder="1" applyAlignment="1">
      <alignment horizontal="center" wrapText="1"/>
    </xf>
    <xf numFmtId="0" fontId="7" fillId="5" borderId="18" xfId="1" applyFont="1" applyFill="1" applyBorder="1" applyAlignment="1">
      <alignment horizontal="center" wrapText="1"/>
    </xf>
    <xf numFmtId="0" fontId="7" fillId="5" borderId="19" xfId="1" applyFont="1" applyFill="1" applyBorder="1" applyAlignment="1">
      <alignment horizontal="center" wrapText="1"/>
    </xf>
    <xf numFmtId="3" fontId="7" fillId="5" borderId="17" xfId="1" applyNumberFormat="1" applyFont="1" applyFill="1" applyBorder="1" applyAlignment="1">
      <alignment horizontal="center" wrapText="1"/>
    </xf>
    <xf numFmtId="0" fontId="7" fillId="5" borderId="20" xfId="1" applyFont="1" applyFill="1" applyBorder="1" applyAlignment="1">
      <alignment horizontal="center" wrapText="1"/>
    </xf>
    <xf numFmtId="0" fontId="7" fillId="6" borderId="26" xfId="1" applyFont="1" applyFill="1" applyBorder="1" applyAlignment="1">
      <alignment horizontal="center" wrapText="1"/>
    </xf>
    <xf numFmtId="0" fontId="7" fillId="6" borderId="27" xfId="1" applyFont="1" applyFill="1" applyBorder="1" applyAlignment="1">
      <alignment horizontal="center" wrapText="1"/>
    </xf>
    <xf numFmtId="0" fontId="7" fillId="6" borderId="28" xfId="1" applyFont="1" applyFill="1" applyBorder="1" applyAlignment="1">
      <alignment horizontal="center" wrapText="1"/>
    </xf>
    <xf numFmtId="3" fontId="7" fillId="6" borderId="29" xfId="1" applyNumberFormat="1" applyFont="1" applyFill="1" applyBorder="1" applyAlignment="1">
      <alignment horizontal="center" wrapText="1"/>
    </xf>
    <xf numFmtId="3" fontId="7" fillId="6" borderId="27" xfId="1" applyNumberFormat="1" applyFont="1" applyFill="1" applyBorder="1" applyAlignment="1">
      <alignment horizontal="center" wrapText="1"/>
    </xf>
    <xf numFmtId="3" fontId="7" fillId="6" borderId="30" xfId="1" applyNumberFormat="1" applyFont="1" applyFill="1" applyBorder="1" applyAlignment="1">
      <alignment horizontal="center" wrapText="1"/>
    </xf>
    <xf numFmtId="0" fontId="7" fillId="3" borderId="3" xfId="1" applyFont="1" applyFill="1" applyBorder="1" applyAlignment="1">
      <alignment horizontal="center" wrapText="1"/>
    </xf>
    <xf numFmtId="3" fontId="7" fillId="3" borderId="2" xfId="1" applyNumberFormat="1" applyFont="1" applyFill="1" applyBorder="1" applyAlignment="1">
      <alignment horizontal="center" wrapText="1"/>
    </xf>
    <xf numFmtId="3" fontId="7" fillId="3" borderId="3" xfId="1" applyNumberFormat="1" applyFont="1" applyFill="1" applyBorder="1" applyAlignment="1">
      <alignment horizontal="center" wrapText="1"/>
    </xf>
    <xf numFmtId="10" fontId="7" fillId="3" borderId="13" xfId="1" applyNumberFormat="1" applyFont="1" applyFill="1" applyBorder="1" applyAlignment="1">
      <alignment horizontal="center" wrapText="1"/>
    </xf>
    <xf numFmtId="10" fontId="7" fillId="3" borderId="12" xfId="1" applyNumberFormat="1" applyFont="1" applyFill="1" applyBorder="1" applyAlignment="1">
      <alignment horizontal="center" wrapText="1"/>
    </xf>
    <xf numFmtId="3" fontId="7" fillId="4" borderId="9" xfId="1" applyNumberFormat="1" applyFont="1" applyFill="1" applyBorder="1" applyAlignment="1">
      <alignment horizontal="center" wrapText="1"/>
    </xf>
    <xf numFmtId="0" fontId="7" fillId="4" borderId="14" xfId="1" applyFont="1" applyFill="1" applyBorder="1" applyAlignment="1">
      <alignment horizontal="center" wrapText="1"/>
    </xf>
    <xf numFmtId="0" fontId="7" fillId="5" borderId="22" xfId="1" applyFont="1" applyFill="1" applyBorder="1" applyAlignment="1">
      <alignment horizontal="center" wrapText="1"/>
    </xf>
    <xf numFmtId="0" fontId="7" fillId="5" borderId="23" xfId="1" applyFont="1" applyFill="1" applyBorder="1" applyAlignment="1">
      <alignment horizontal="center" wrapText="1"/>
    </xf>
    <xf numFmtId="0" fontId="7" fillId="5" borderId="24" xfId="1" applyFont="1" applyFill="1" applyBorder="1" applyAlignment="1">
      <alignment horizontal="center" wrapText="1"/>
    </xf>
    <xf numFmtId="3" fontId="7" fillId="5" borderId="22" xfId="1" applyNumberFormat="1" applyFont="1" applyFill="1" applyBorder="1" applyAlignment="1">
      <alignment horizontal="center" wrapText="1"/>
    </xf>
    <xf numFmtId="3" fontId="7" fillId="5" borderId="23" xfId="1" applyNumberFormat="1" applyFont="1" applyFill="1" applyBorder="1" applyAlignment="1">
      <alignment horizontal="center" wrapText="1"/>
    </xf>
    <xf numFmtId="3" fontId="7" fillId="5" borderId="25" xfId="1" applyNumberFormat="1" applyFont="1" applyFill="1" applyBorder="1" applyAlignment="1">
      <alignment horizontal="center" wrapText="1"/>
    </xf>
  </cellXfs>
  <cellStyles count="4">
    <cellStyle name="Intrare" xfId="1" builtinId="20"/>
    <cellStyle name="Normal" xfId="0" builtinId="0"/>
    <cellStyle name="Normal 2" xfId="2"/>
    <cellStyle name="Percent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40"/>
  <sheetViews>
    <sheetView tabSelected="1" workbookViewId="0">
      <selection activeCell="H18" sqref="H18"/>
    </sheetView>
  </sheetViews>
  <sheetFormatPr defaultColWidth="8.85546875" defaultRowHeight="12.75" x14ac:dyDescent="0.2"/>
  <cols>
    <col min="1" max="1" width="19" style="4" customWidth="1"/>
    <col min="2" max="2" width="23.85546875" style="4" customWidth="1"/>
    <col min="3" max="3" width="36.140625" style="4" customWidth="1"/>
    <col min="4" max="4" width="13.85546875" style="24" customWidth="1"/>
    <col min="5" max="5" width="19.7109375" style="4" customWidth="1"/>
    <col min="6" max="6" width="17.28515625" style="4" customWidth="1"/>
    <col min="7" max="7" width="17.5703125" style="4" customWidth="1"/>
    <col min="8" max="16384" width="8.85546875" style="4"/>
  </cols>
  <sheetData>
    <row r="1" spans="1:8" ht="15" x14ac:dyDescent="0.3">
      <c r="A1" s="26" t="s">
        <v>6</v>
      </c>
      <c r="B1" s="27"/>
      <c r="C1" s="1"/>
      <c r="D1" s="2"/>
      <c r="E1" s="1"/>
      <c r="F1" s="1"/>
      <c r="G1" s="1"/>
      <c r="H1" s="3"/>
    </row>
    <row r="2" spans="1:8" ht="9" customHeight="1" thickBot="1" x14ac:dyDescent="0.35">
      <c r="A2" s="26"/>
      <c r="B2" s="1"/>
      <c r="C2" s="1"/>
      <c r="D2" s="2"/>
      <c r="E2" s="1"/>
      <c r="F2" s="1"/>
      <c r="G2" s="1"/>
      <c r="H2" s="3"/>
    </row>
    <row r="3" spans="1:8" ht="60" x14ac:dyDescent="0.3">
      <c r="A3" s="35" t="s">
        <v>7</v>
      </c>
      <c r="B3" s="28" t="s">
        <v>8</v>
      </c>
      <c r="C3" s="29" t="s">
        <v>9</v>
      </c>
      <c r="D3" s="30" t="s">
        <v>10</v>
      </c>
      <c r="E3" s="3"/>
      <c r="F3" s="1"/>
      <c r="G3" s="1"/>
      <c r="H3" s="3"/>
    </row>
    <row r="4" spans="1:8" ht="15.75" thickBot="1" x14ac:dyDescent="0.35">
      <c r="A4" s="36"/>
      <c r="B4" s="31">
        <v>1292.45</v>
      </c>
      <c r="C4" s="32">
        <v>84791</v>
      </c>
      <c r="D4" s="33">
        <f>985.37*B4+19.84*C4</f>
        <v>2955794.8964999998</v>
      </c>
      <c r="E4" s="3"/>
      <c r="F4" s="5"/>
      <c r="G4" s="5"/>
      <c r="H4" s="3"/>
    </row>
    <row r="5" spans="1:8" ht="9.6" customHeight="1" thickBot="1" x14ac:dyDescent="0.35">
      <c r="A5" s="1"/>
      <c r="B5" s="1"/>
      <c r="C5" s="1"/>
      <c r="D5" s="2"/>
      <c r="E5" s="1"/>
      <c r="F5" s="1"/>
      <c r="G5" s="1"/>
      <c r="H5" s="3"/>
    </row>
    <row r="6" spans="1:8" ht="132" x14ac:dyDescent="0.3">
      <c r="A6" s="37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7" t="s">
        <v>16</v>
      </c>
      <c r="G6" s="8" t="s">
        <v>17</v>
      </c>
      <c r="H6" s="3"/>
    </row>
    <row r="7" spans="1:8" ht="112.5" customHeight="1" x14ac:dyDescent="0.3">
      <c r="A7" s="38"/>
      <c r="B7" s="9" t="s">
        <v>0</v>
      </c>
      <c r="C7" s="9" t="s">
        <v>34</v>
      </c>
      <c r="D7" s="12">
        <v>1</v>
      </c>
      <c r="E7" s="11">
        <v>80000</v>
      </c>
      <c r="F7" s="11">
        <f>+E7</f>
        <v>80000</v>
      </c>
      <c r="G7" s="34">
        <f>+F7/E15</f>
        <v>2.7065476651883968E-2</v>
      </c>
      <c r="H7" s="3"/>
    </row>
    <row r="8" spans="1:8" ht="102" customHeight="1" x14ac:dyDescent="0.3">
      <c r="A8" s="38"/>
      <c r="B8" s="40" t="s">
        <v>1</v>
      </c>
      <c r="C8" s="9" t="s">
        <v>31</v>
      </c>
      <c r="D8" s="12">
        <v>1</v>
      </c>
      <c r="E8" s="16">
        <v>225000</v>
      </c>
      <c r="F8" s="42">
        <f>E8+E9</f>
        <v>669636</v>
      </c>
      <c r="G8" s="44">
        <f>F8/E15</f>
        <v>0.22655021904076217</v>
      </c>
      <c r="H8" s="3"/>
    </row>
    <row r="9" spans="1:8" ht="96" customHeight="1" x14ac:dyDescent="0.3">
      <c r="A9" s="38"/>
      <c r="B9" s="41"/>
      <c r="C9" s="9" t="s">
        <v>2</v>
      </c>
      <c r="D9" s="10" t="s">
        <v>18</v>
      </c>
      <c r="E9" s="16">
        <f>270000+9636+5000+160000</f>
        <v>444636</v>
      </c>
      <c r="F9" s="43"/>
      <c r="G9" s="45"/>
      <c r="H9" s="3"/>
    </row>
    <row r="10" spans="1:8" ht="49.5" x14ac:dyDescent="0.3">
      <c r="A10" s="38"/>
      <c r="B10" s="46" t="s">
        <v>19</v>
      </c>
      <c r="C10" s="9" t="s">
        <v>3</v>
      </c>
      <c r="D10" s="12">
        <v>1</v>
      </c>
      <c r="E10" s="16">
        <f>460000-190000</f>
        <v>270000</v>
      </c>
      <c r="F10" s="49">
        <f>+E10+E11+E13+E12</f>
        <v>1615000</v>
      </c>
      <c r="G10" s="50">
        <f>F10/E15</f>
        <v>0.54638430990990761</v>
      </c>
      <c r="H10" s="25"/>
    </row>
    <row r="11" spans="1:8" ht="57" customHeight="1" x14ac:dyDescent="0.3">
      <c r="A11" s="38"/>
      <c r="B11" s="47"/>
      <c r="C11" s="9" t="s">
        <v>4</v>
      </c>
      <c r="D11" s="12">
        <v>1</v>
      </c>
      <c r="E11" s="16">
        <v>1100000</v>
      </c>
      <c r="F11" s="42"/>
      <c r="G11" s="51"/>
      <c r="H11" s="3"/>
    </row>
    <row r="12" spans="1:8" ht="66.75" customHeight="1" x14ac:dyDescent="0.3">
      <c r="A12" s="38"/>
      <c r="B12" s="47"/>
      <c r="C12" s="9" t="s">
        <v>33</v>
      </c>
      <c r="D12" s="12" t="s">
        <v>32</v>
      </c>
      <c r="E12" s="16">
        <v>190000</v>
      </c>
      <c r="F12" s="42"/>
      <c r="G12" s="51"/>
      <c r="H12" s="3"/>
    </row>
    <row r="13" spans="1:8" ht="39" customHeight="1" x14ac:dyDescent="0.3">
      <c r="A13" s="38"/>
      <c r="B13" s="48"/>
      <c r="C13" s="9" t="s">
        <v>5</v>
      </c>
      <c r="D13" s="12">
        <v>1</v>
      </c>
      <c r="E13" s="16">
        <v>55000</v>
      </c>
      <c r="F13" s="42"/>
      <c r="G13" s="51"/>
      <c r="H13" s="3"/>
    </row>
    <row r="14" spans="1:8" ht="16.5" x14ac:dyDescent="0.3">
      <c r="A14" s="38"/>
      <c r="B14" s="52" t="s">
        <v>20</v>
      </c>
      <c r="C14" s="52"/>
      <c r="D14" s="13"/>
      <c r="E14" s="53">
        <f>0.2*D4</f>
        <v>591158.97930000001</v>
      </c>
      <c r="F14" s="54"/>
      <c r="G14" s="14">
        <f>E14/E15</f>
        <v>0.19999999439744634</v>
      </c>
      <c r="H14" s="3"/>
    </row>
    <row r="15" spans="1:8" ht="17.25" thickBot="1" x14ac:dyDescent="0.35">
      <c r="A15" s="39"/>
      <c r="B15" s="55" t="s">
        <v>21</v>
      </c>
      <c r="C15" s="56"/>
      <c r="D15" s="57"/>
      <c r="E15" s="58">
        <f>+F7+F8+F10+E14</f>
        <v>2955794.9792999998</v>
      </c>
      <c r="F15" s="56"/>
      <c r="G15" s="59"/>
      <c r="H15" s="3"/>
    </row>
    <row r="16" spans="1:8" ht="129" customHeight="1" x14ac:dyDescent="0.3">
      <c r="A16" s="37" t="s">
        <v>22</v>
      </c>
      <c r="B16" s="6" t="s">
        <v>12</v>
      </c>
      <c r="C16" s="6" t="s">
        <v>13</v>
      </c>
      <c r="D16" s="6" t="s">
        <v>14</v>
      </c>
      <c r="E16" s="6" t="s">
        <v>15</v>
      </c>
      <c r="F16" s="6" t="s">
        <v>16</v>
      </c>
      <c r="G16" s="15" t="s">
        <v>17</v>
      </c>
      <c r="H16" s="3"/>
    </row>
    <row r="17" spans="1:8" ht="16.5" x14ac:dyDescent="0.3">
      <c r="A17" s="38"/>
      <c r="B17" s="40">
        <v>1</v>
      </c>
      <c r="C17" s="9"/>
      <c r="D17" s="10"/>
      <c r="E17" s="16"/>
      <c r="F17" s="67">
        <f>E17+E18</f>
        <v>0</v>
      </c>
      <c r="G17" s="69" t="e">
        <f>F17/E30</f>
        <v>#DIV/0!</v>
      </c>
      <c r="H17" s="3"/>
    </row>
    <row r="18" spans="1:8" ht="16.5" x14ac:dyDescent="0.3">
      <c r="A18" s="38"/>
      <c r="B18" s="66"/>
      <c r="C18" s="9"/>
      <c r="D18" s="10"/>
      <c r="E18" s="16"/>
      <c r="F18" s="68"/>
      <c r="G18" s="70"/>
      <c r="H18" s="3"/>
    </row>
    <row r="19" spans="1:8" ht="16.5" x14ac:dyDescent="0.3">
      <c r="A19" s="38"/>
      <c r="B19" s="40">
        <v>2</v>
      </c>
      <c r="C19" s="9"/>
      <c r="D19" s="10"/>
      <c r="E19" s="16"/>
      <c r="F19" s="67">
        <f>E19+E20</f>
        <v>0</v>
      </c>
      <c r="G19" s="69" t="e">
        <f>F19/E30</f>
        <v>#DIV/0!</v>
      </c>
      <c r="H19" s="3"/>
    </row>
    <row r="20" spans="1:8" ht="16.5" x14ac:dyDescent="0.3">
      <c r="A20" s="38"/>
      <c r="B20" s="66"/>
      <c r="C20" s="9"/>
      <c r="D20" s="10"/>
      <c r="E20" s="16"/>
      <c r="F20" s="68"/>
      <c r="G20" s="70"/>
      <c r="H20" s="3"/>
    </row>
    <row r="21" spans="1:8" ht="16.5" x14ac:dyDescent="0.3">
      <c r="A21" s="38"/>
      <c r="B21" s="40">
        <v>3</v>
      </c>
      <c r="C21" s="9"/>
      <c r="D21" s="10"/>
      <c r="E21" s="16"/>
      <c r="F21" s="67">
        <f>E21+E22</f>
        <v>0</v>
      </c>
      <c r="G21" s="69" t="e">
        <f>F21/E30</f>
        <v>#DIV/0!</v>
      </c>
      <c r="H21" s="3"/>
    </row>
    <row r="22" spans="1:8" ht="16.5" x14ac:dyDescent="0.3">
      <c r="A22" s="38"/>
      <c r="B22" s="66"/>
      <c r="C22" s="9"/>
      <c r="D22" s="10"/>
      <c r="E22" s="16"/>
      <c r="F22" s="68"/>
      <c r="G22" s="70"/>
      <c r="H22" s="3"/>
    </row>
    <row r="23" spans="1:8" ht="16.5" x14ac:dyDescent="0.3">
      <c r="A23" s="38"/>
      <c r="B23" s="40">
        <v>4</v>
      </c>
      <c r="C23" s="9"/>
      <c r="D23" s="10"/>
      <c r="E23" s="16"/>
      <c r="F23" s="67">
        <f>E23+E24</f>
        <v>0</v>
      </c>
      <c r="G23" s="69" t="e">
        <f>F23/E30</f>
        <v>#DIV/0!</v>
      </c>
      <c r="H23" s="3"/>
    </row>
    <row r="24" spans="1:8" ht="16.5" x14ac:dyDescent="0.3">
      <c r="A24" s="38"/>
      <c r="B24" s="66"/>
      <c r="C24" s="9"/>
      <c r="D24" s="10"/>
      <c r="E24" s="16"/>
      <c r="F24" s="68"/>
      <c r="G24" s="70"/>
      <c r="H24" s="3"/>
    </row>
    <row r="25" spans="1:8" ht="16.5" x14ac:dyDescent="0.3">
      <c r="A25" s="38"/>
      <c r="B25" s="40">
        <v>5</v>
      </c>
      <c r="C25" s="9"/>
      <c r="D25" s="10"/>
      <c r="E25" s="16"/>
      <c r="F25" s="67">
        <f>E25+E26</f>
        <v>0</v>
      </c>
      <c r="G25" s="69" t="e">
        <f>F25/E30</f>
        <v>#DIV/0!</v>
      </c>
      <c r="H25" s="3"/>
    </row>
    <row r="26" spans="1:8" ht="16.5" x14ac:dyDescent="0.3">
      <c r="A26" s="38"/>
      <c r="B26" s="66"/>
      <c r="C26" s="9"/>
      <c r="D26" s="10"/>
      <c r="E26" s="16"/>
      <c r="F26" s="68"/>
      <c r="G26" s="70"/>
      <c r="H26" s="3"/>
    </row>
    <row r="27" spans="1:8" ht="16.5" x14ac:dyDescent="0.3">
      <c r="A27" s="38"/>
      <c r="B27" s="40">
        <v>6</v>
      </c>
      <c r="C27" s="9"/>
      <c r="D27" s="10"/>
      <c r="E27" s="16"/>
      <c r="F27" s="67">
        <f>E27+E28</f>
        <v>0</v>
      </c>
      <c r="G27" s="69" t="e">
        <f>F27/E30</f>
        <v>#DIV/0!</v>
      </c>
      <c r="H27" s="3"/>
    </row>
    <row r="28" spans="1:8" ht="16.5" x14ac:dyDescent="0.3">
      <c r="A28" s="38"/>
      <c r="B28" s="66"/>
      <c r="C28" s="9"/>
      <c r="D28" s="10"/>
      <c r="E28" s="16"/>
      <c r="F28" s="68"/>
      <c r="G28" s="70"/>
      <c r="H28" s="3"/>
    </row>
    <row r="29" spans="1:8" ht="16.5" x14ac:dyDescent="0.3">
      <c r="A29" s="38"/>
      <c r="B29" s="52" t="s">
        <v>20</v>
      </c>
      <c r="C29" s="52"/>
      <c r="D29" s="13"/>
      <c r="E29" s="71"/>
      <c r="F29" s="72"/>
      <c r="G29" s="17" t="e">
        <f>E29/E30</f>
        <v>#DIV/0!</v>
      </c>
      <c r="H29" s="3"/>
    </row>
    <row r="30" spans="1:8" ht="16.5" x14ac:dyDescent="0.3">
      <c r="A30" s="38"/>
      <c r="B30" s="73" t="s">
        <v>23</v>
      </c>
      <c r="C30" s="74"/>
      <c r="D30" s="75"/>
      <c r="E30" s="76">
        <f>F17+F19+F21+F23+F25+F27+E29</f>
        <v>0</v>
      </c>
      <c r="F30" s="77"/>
      <c r="G30" s="78"/>
      <c r="H30" s="3"/>
    </row>
    <row r="31" spans="1:8" ht="17.25" thickBot="1" x14ac:dyDescent="0.35">
      <c r="A31" s="60" t="s">
        <v>24</v>
      </c>
      <c r="B31" s="61"/>
      <c r="C31" s="61"/>
      <c r="D31" s="62"/>
      <c r="E31" s="63">
        <f>E15+E30</f>
        <v>2955794.9792999998</v>
      </c>
      <c r="F31" s="64"/>
      <c r="G31" s="65"/>
      <c r="H31" s="3"/>
    </row>
    <row r="32" spans="1:8" ht="15" x14ac:dyDescent="0.3">
      <c r="A32" s="3"/>
      <c r="B32" s="3"/>
      <c r="C32" s="3"/>
      <c r="D32" s="18"/>
      <c r="E32" s="3"/>
      <c r="F32" s="3"/>
      <c r="G32" s="3"/>
      <c r="H32" s="3"/>
    </row>
    <row r="33" spans="1:8" s="22" customFormat="1" ht="17.25" x14ac:dyDescent="0.3">
      <c r="A33" s="19" t="s">
        <v>25</v>
      </c>
      <c r="B33" s="20"/>
      <c r="C33" s="20"/>
      <c r="D33" s="21"/>
      <c r="E33" s="20"/>
      <c r="F33" s="20"/>
      <c r="G33" s="20"/>
      <c r="H33" s="1"/>
    </row>
    <row r="34" spans="1:8" s="22" customFormat="1" ht="17.25" x14ac:dyDescent="0.3">
      <c r="A34" s="19" t="s">
        <v>26</v>
      </c>
      <c r="B34" s="20"/>
      <c r="C34" s="20"/>
      <c r="D34" s="21"/>
      <c r="E34" s="20"/>
      <c r="F34" s="20"/>
      <c r="G34" s="20"/>
      <c r="H34" s="1"/>
    </row>
    <row r="35" spans="1:8" s="22" customFormat="1" ht="17.25" x14ac:dyDescent="0.3">
      <c r="A35" s="19" t="s">
        <v>27</v>
      </c>
      <c r="B35" s="20"/>
      <c r="C35" s="20"/>
      <c r="D35" s="21"/>
      <c r="E35" s="20"/>
      <c r="F35" s="20"/>
      <c r="G35" s="20"/>
      <c r="H35" s="1"/>
    </row>
    <row r="36" spans="1:8" s="22" customFormat="1" ht="17.25" x14ac:dyDescent="0.3">
      <c r="A36" s="19" t="s">
        <v>28</v>
      </c>
      <c r="B36" s="20"/>
      <c r="C36" s="20"/>
      <c r="D36" s="21"/>
      <c r="E36" s="20"/>
      <c r="F36" s="20"/>
      <c r="G36" s="20"/>
      <c r="H36" s="1"/>
    </row>
    <row r="37" spans="1:8" s="22" customFormat="1" ht="15" x14ac:dyDescent="0.3">
      <c r="A37" s="20" t="s">
        <v>29</v>
      </c>
      <c r="B37" s="20"/>
      <c r="C37" s="20"/>
      <c r="D37" s="21"/>
      <c r="E37" s="20"/>
      <c r="F37" s="20"/>
      <c r="G37" s="20"/>
      <c r="H37" s="1"/>
    </row>
    <row r="38" spans="1:8" s="22" customFormat="1" ht="15" x14ac:dyDescent="0.3">
      <c r="A38" s="20" t="s">
        <v>30</v>
      </c>
      <c r="B38" s="20"/>
      <c r="C38" s="20"/>
      <c r="D38" s="21"/>
      <c r="E38" s="20"/>
      <c r="F38" s="20"/>
      <c r="G38" s="20"/>
      <c r="H38" s="1"/>
    </row>
    <row r="39" spans="1:8" s="22" customFormat="1" ht="15" x14ac:dyDescent="0.3">
      <c r="A39" s="23"/>
      <c r="B39" s="20"/>
      <c r="C39" s="20"/>
      <c r="D39" s="21"/>
      <c r="E39" s="20"/>
      <c r="F39" s="20"/>
      <c r="G39" s="20"/>
      <c r="H39" s="1"/>
    </row>
    <row r="40" spans="1:8" ht="15" x14ac:dyDescent="0.3">
      <c r="A40" s="3"/>
      <c r="B40" s="3"/>
      <c r="C40" s="3"/>
      <c r="D40" s="18"/>
      <c r="E40" s="3"/>
      <c r="F40" s="3"/>
      <c r="G40" s="3"/>
      <c r="H40" s="3"/>
    </row>
  </sheetData>
  <mergeCells count="37">
    <mergeCell ref="G25:G26"/>
    <mergeCell ref="B19:B20"/>
    <mergeCell ref="F19:F20"/>
    <mergeCell ref="B17:B18"/>
    <mergeCell ref="F17:F18"/>
    <mergeCell ref="G17:G18"/>
    <mergeCell ref="G23:G24"/>
    <mergeCell ref="B23:B24"/>
    <mergeCell ref="F23:F24"/>
    <mergeCell ref="A31:D31"/>
    <mergeCell ref="E31:G31"/>
    <mergeCell ref="B27:B28"/>
    <mergeCell ref="F27:F28"/>
    <mergeCell ref="G27:G28"/>
    <mergeCell ref="B29:C29"/>
    <mergeCell ref="E29:F29"/>
    <mergeCell ref="B30:D30"/>
    <mergeCell ref="E30:G30"/>
    <mergeCell ref="A16:A30"/>
    <mergeCell ref="B25:B26"/>
    <mergeCell ref="F25:F26"/>
    <mergeCell ref="G19:G20"/>
    <mergeCell ref="B21:B22"/>
    <mergeCell ref="F21:F22"/>
    <mergeCell ref="G21:G22"/>
    <mergeCell ref="A3:A4"/>
    <mergeCell ref="A6:A15"/>
    <mergeCell ref="B8:B9"/>
    <mergeCell ref="F8:F9"/>
    <mergeCell ref="G8:G9"/>
    <mergeCell ref="B10:B13"/>
    <mergeCell ref="F10:F13"/>
    <mergeCell ref="G10:G13"/>
    <mergeCell ref="B14:C14"/>
    <mergeCell ref="E14:F14"/>
    <mergeCell ref="B15:D15"/>
    <mergeCell ref="E15:G15"/>
  </mergeCells>
  <printOptions horizontalCentered="1" verticalCentered="1"/>
  <pageMargins left="0.3" right="0.19" top="0.17" bottom="0.24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Plan financiar</vt:lpstr>
      <vt:lpstr>'Plan financiar'!Imprimare_titluri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2016-04-21T08:27:33Z</dcterms:modified>
</cp:coreProperties>
</file>